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9740" windowHeight="14260" activeTab="0"/>
  </bookViews>
  <sheets>
    <sheet name="Gesamtenergiebedarf " sheetId="1" r:id="rId1"/>
    <sheet name="Diagramm GEB" sheetId="2" r:id="rId2"/>
  </sheets>
  <definedNames>
    <definedName name="_xlnm.Print_Area" localSheetId="0">'Gesamtenergiebedarf '!$A$7:$E$61</definedName>
  </definedNames>
  <calcPr fullCalcOnLoad="1"/>
</workbook>
</file>

<file path=xl/sharedStrings.xml><?xml version="1.0" encoding="utf-8"?>
<sst xmlns="http://schemas.openxmlformats.org/spreadsheetml/2006/main" count="93" uniqueCount="87">
  <si>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</si>
  <si>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</si>
  <si>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</si>
  <si>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</si>
  <si>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</si>
  <si>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</si>
  <si>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</si>
  <si>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</si>
  <si>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</si>
  <si>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</si>
  <si>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</si>
  <si>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</si>
  <si>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</si>
  <si>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</si>
  <si>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</si>
  <si>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</si>
  <si>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</si>
  <si>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</si>
  <si>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</si>
  <si>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</si>
  <si>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</si>
  <si>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</si>
  <si>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</si>
  <si>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</si>
  <si>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</si>
  <si>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</si>
  <si>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</si>
  <si>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</si>
  <si>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</si>
  <si>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</si>
  <si>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</si>
  <si>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</si>
  <si>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</si>
  <si>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</si>
  <si>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</si>
  <si>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</si>
  <si>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0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</si>
  <si>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</si>
  <si>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0"/>
      </rPr>
      <t xml:space="preserve"> [kWh/</t>
    </r>
    <r>
      <rPr>
        <sz val="10"/>
        <rFont val="Arial"/>
        <family val="0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</si>
  <si>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</si>
  <si>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</si>
  <si>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</si>
  <si>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</si>
  <si>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</si>
  <si>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</si>
  <si>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</si>
  <si>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</si>
  <si>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</si>
  <si>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</si>
  <si>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</si>
  <si>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</si>
  <si>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0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</si>
  <si>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</si>
  <si>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</si>
  <si>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</si>
  <si>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</si>
  <si>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0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</si>
  <si>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</si>
  <si>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Gesamtenergiebedarf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</si>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</sst>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Heizw?rmebedarf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K?hlbedarf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88.62229102167183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8.34967320261438</c:v>
                </c:pt>
              </c:numCache>
            </c:numRef>
          </c:val>
        </c:ser>
        <c:ser>
          <c:idx val="3"/>
          <c:order val="3"/>
          <c:tx>
            <c:v>Luftf?rderung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11.519779841761267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7.75</c:v>
                </c:pt>
              </c:numCache>
            </c:numRef>
          </c:val>
        </c:ser>
        <c:overlap val="100"/>
        <c:gapWidth val="430"/>
        <c:axId val="40981417"/>
        <c:axId val="33288434"/>
      </c:bar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098141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0373975"/>
          <a:ext cx="5419725" cy="619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1297900"/>
          <a:ext cx="5162550" cy="6477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069425"/>
          <a:ext cx="7296150" cy="7810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161925</xdr:rowOff>
    </xdr:to>
    <xdr:sp>
      <xdr:nvSpPr>
        <xdr:cNvPr id="4" name="Rectangle 12"/>
        <xdr:cNvSpPr>
          <a:spLocks/>
        </xdr:cNvSpPr>
      </xdr:nvSpPr>
      <xdr:spPr>
        <a:xfrm>
          <a:off x="647700" y="23164800"/>
          <a:ext cx="5153025" cy="619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3945850"/>
          <a:ext cx="1752600" cy="3143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067175" y="24879300"/>
          <a:ext cx="6715125" cy="9334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161925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6289000"/>
          <a:ext cx="10134600" cy="7715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0.95225</cdr:y>
    </cdr:from>
    <cdr:to>
      <cdr:x>0.4935</cdr:x>
      <cdr:y>0.982</cdr:y>
    </cdr:to>
    <cdr:sp>
      <cdr:nvSpPr>
        <cdr:cNvPr id="1" name="Rectangle 1"/>
        <cdr:cNvSpPr>
          <a:spLocks/>
        </cdr:cNvSpPr>
      </cdr:nvSpPr>
      <cdr:spPr>
        <a:xfrm>
          <a:off x="4238625" y="54387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47"/>
  <sheetViews>
    <sheetView tabSelected="1" workbookViewId="0" topLeftCell="A27">
      <selection activeCell="E23" sqref="E2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421875" style="0" customWidth="1"/>
    <col min="29" max="31" width="7.7109375" style="0" customWidth="1"/>
    <col min="32" max="32" width="4.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">
      <c r="B2" s="1" t="s">
        <v>14</v>
      </c>
    </row>
    <row r="3" spans="2:3" ht="12">
      <c r="B3" s="55" t="s">
        <v>18</v>
      </c>
      <c r="C3" s="39"/>
    </row>
    <row r="4" spans="2:3" ht="12">
      <c r="B4" s="55" t="s">
        <v>19</v>
      </c>
      <c r="C4" s="55"/>
    </row>
    <row r="5" spans="2:3" ht="12">
      <c r="B5" s="55" t="s">
        <v>15</v>
      </c>
      <c r="C5" s="52"/>
    </row>
    <row r="7" spans="2:3" ht="12">
      <c r="B7" s="1" t="s">
        <v>58</v>
      </c>
      <c r="C7" s="49"/>
    </row>
    <row r="8" ht="12.75" thickBot="1"/>
    <row r="9" spans="2:16" ht="25.5" customHeight="1" thickBot="1">
      <c r="B9" s="2" t="s">
        <v>59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60</v>
      </c>
    </row>
    <row r="11" spans="2:3" ht="12">
      <c r="B11" s="10" t="s">
        <v>86</v>
      </c>
      <c r="C11" s="11">
        <v>4100</v>
      </c>
    </row>
    <row r="12" spans="2:3" ht="12">
      <c r="B12" s="10" t="s">
        <v>0</v>
      </c>
      <c r="C12" s="11">
        <v>5814</v>
      </c>
    </row>
    <row r="13" spans="2:3" ht="12">
      <c r="B13" s="10" t="s">
        <v>1</v>
      </c>
      <c r="C13" s="11">
        <v>18604</v>
      </c>
    </row>
    <row r="14" spans="2:4" ht="12">
      <c r="B14" s="10" t="s">
        <v>2</v>
      </c>
      <c r="C14" s="58">
        <v>16744</v>
      </c>
      <c r="D14" t="s">
        <v>63</v>
      </c>
    </row>
    <row r="15" spans="2:3" ht="12.75" thickBot="1">
      <c r="B15" s="33" t="s">
        <v>48</v>
      </c>
      <c r="C15" s="70">
        <v>1</v>
      </c>
    </row>
    <row r="16" spans="2:3" ht="12.75" thickBot="1">
      <c r="B16" s="16"/>
      <c r="C16" s="57"/>
    </row>
    <row r="17" spans="2:3" ht="25.5" customHeight="1" thickBot="1">
      <c r="B17" s="2" t="s">
        <v>22</v>
      </c>
      <c r="C17" s="3"/>
    </row>
    <row r="18" spans="2:4" ht="12">
      <c r="B18" s="42" t="s">
        <v>84</v>
      </c>
      <c r="C18" s="72">
        <v>0</v>
      </c>
      <c r="D18" t="s">
        <v>41</v>
      </c>
    </row>
    <row r="19" spans="2:3" ht="12">
      <c r="B19" s="20" t="s">
        <v>9</v>
      </c>
      <c r="C19" s="69">
        <f>IF(C11=0,0,C18/C11)</f>
        <v>0</v>
      </c>
    </row>
    <row r="20" spans="2:3" ht="12.75" thickBot="1">
      <c r="B20" s="24" t="s">
        <v>10</v>
      </c>
      <c r="C20" s="67">
        <f>IF(C12=0,0,C18/C12)</f>
        <v>0</v>
      </c>
    </row>
    <row r="21" spans="2:3" ht="12.75" thickBot="1">
      <c r="B21" s="16"/>
      <c r="C21" s="57"/>
    </row>
    <row r="22" spans="2:3" ht="27" customHeight="1" thickBot="1">
      <c r="B22" s="2" t="s">
        <v>83</v>
      </c>
      <c r="C22" s="3"/>
    </row>
    <row r="23" spans="2:4" ht="12">
      <c r="B23" s="42" t="s">
        <v>84</v>
      </c>
      <c r="C23" s="72">
        <v>515250</v>
      </c>
      <c r="D23" t="s">
        <v>42</v>
      </c>
    </row>
    <row r="24" spans="2:3" ht="12">
      <c r="B24" s="20" t="s">
        <v>9</v>
      </c>
      <c r="C24" s="43">
        <f>IF(C11=0,0,C23/C11)</f>
        <v>125.67073170731707</v>
      </c>
    </row>
    <row r="25" spans="2:3" ht="12.75" thickBot="1">
      <c r="B25" s="24" t="s">
        <v>10</v>
      </c>
      <c r="C25" s="44">
        <f>IF(C12=0,0,C23/C12)</f>
        <v>88.62229102167183</v>
      </c>
    </row>
    <row r="26" spans="2:3" ht="12.75" thickBot="1">
      <c r="B26" s="16"/>
      <c r="C26" s="57"/>
    </row>
    <row r="27" spans="2:3" ht="36" customHeight="1" thickBot="1">
      <c r="B27" s="2" t="s">
        <v>23</v>
      </c>
      <c r="C27" s="3"/>
    </row>
    <row r="28" spans="2:3" ht="15.75" customHeight="1">
      <c r="B28" s="10" t="s">
        <v>36</v>
      </c>
      <c r="C28" s="73">
        <v>4.2</v>
      </c>
    </row>
    <row r="29" spans="2:3" ht="15" customHeight="1">
      <c r="B29" s="64" t="s">
        <v>37</v>
      </c>
      <c r="C29" s="75">
        <v>1</v>
      </c>
    </row>
    <row r="30" spans="2:3" ht="12.75">
      <c r="B30" s="10" t="s">
        <v>35</v>
      </c>
      <c r="C30" s="21">
        <v>95</v>
      </c>
    </row>
    <row r="31" spans="2:3" ht="12">
      <c r="B31" s="20" t="s">
        <v>49</v>
      </c>
      <c r="C31" s="65">
        <v>40</v>
      </c>
    </row>
    <row r="32" spans="2:3" ht="12.75" thickBot="1">
      <c r="B32" s="24" t="s">
        <v>50</v>
      </c>
      <c r="C32" s="14">
        <v>365</v>
      </c>
    </row>
    <row r="33" spans="2:3" ht="12">
      <c r="B33" s="66" t="s">
        <v>38</v>
      </c>
      <c r="C33" s="63">
        <f>C28*C29*(40-10)*C30*C31*C32/3600</f>
        <v>48545</v>
      </c>
    </row>
    <row r="34" spans="2:3" ht="12">
      <c r="B34" s="20" t="s">
        <v>39</v>
      </c>
      <c r="C34" s="71">
        <f>IF(C11=0,0,C33/C11)</f>
        <v>11.840243902439024</v>
      </c>
    </row>
    <row r="35" spans="2:3" ht="12.75" thickBot="1">
      <c r="B35" s="24" t="s">
        <v>40</v>
      </c>
      <c r="C35" s="67">
        <f>IF(C12=0,0,C33/C12)</f>
        <v>8.34967320261438</v>
      </c>
    </row>
    <row r="36" spans="2:3" ht="12.75" thickBot="1">
      <c r="B36" s="16"/>
      <c r="C36" s="57"/>
    </row>
    <row r="37" spans="2:3" ht="27.75" customHeight="1" thickBot="1">
      <c r="B37" s="2" t="s">
        <v>24</v>
      </c>
      <c r="C37" s="3"/>
    </row>
    <row r="38" spans="2:3" ht="18" customHeight="1">
      <c r="B38" s="42" t="s">
        <v>46</v>
      </c>
      <c r="C38" s="9">
        <v>2.4</v>
      </c>
    </row>
    <row r="39" spans="2:3" ht="12">
      <c r="B39" s="68" t="s">
        <v>25</v>
      </c>
      <c r="C39" s="43">
        <f>C38*C14*C15/3.6</f>
        <v>11162.666666666666</v>
      </c>
    </row>
    <row r="40" spans="2:4" ht="16.5" customHeight="1">
      <c r="B40" s="10" t="s">
        <v>47</v>
      </c>
      <c r="C40" s="21">
        <v>6000</v>
      </c>
      <c r="D40" t="s">
        <v>44</v>
      </c>
    </row>
    <row r="41" spans="2:3" ht="12">
      <c r="B41" s="20" t="s">
        <v>29</v>
      </c>
      <c r="C41" s="43">
        <f>C39*C40/1000</f>
        <v>66976</v>
      </c>
    </row>
    <row r="42" spans="2:3" ht="15.75" customHeight="1">
      <c r="B42" s="32" t="s">
        <v>30</v>
      </c>
      <c r="C42" s="43">
        <f>IF(C11=0,0,C41/C11)</f>
        <v>16.33560975609756</v>
      </c>
    </row>
    <row r="43" spans="2:3" ht="15.75" customHeight="1" thickBot="1">
      <c r="B43" s="33" t="s">
        <v>31</v>
      </c>
      <c r="C43" s="44">
        <f>IF(C12=0,0,C41/C12)</f>
        <v>11.519779841761267</v>
      </c>
    </row>
    <row r="44" ht="14.25" customHeight="1" thickBot="1"/>
    <row r="45" spans="2:3" ht="27.75" customHeight="1" thickBot="1">
      <c r="B45" s="2" t="s">
        <v>45</v>
      </c>
      <c r="C45" s="3"/>
    </row>
    <row r="46" spans="2:3" ht="15.75" customHeight="1">
      <c r="B46" s="76" t="s">
        <v>26</v>
      </c>
      <c r="C46" s="77"/>
    </row>
    <row r="47" spans="2:3" ht="44.25" customHeight="1">
      <c r="B47" s="78" t="s">
        <v>28</v>
      </c>
      <c r="C47" s="79"/>
    </row>
    <row r="48" spans="2:3" ht="15.75" customHeight="1">
      <c r="B48" s="32" t="s">
        <v>43</v>
      </c>
      <c r="C48" s="74">
        <v>2.4</v>
      </c>
    </row>
    <row r="49" spans="2:3" ht="15.75" customHeight="1">
      <c r="B49" s="32" t="s">
        <v>51</v>
      </c>
      <c r="C49" s="58">
        <v>1550</v>
      </c>
    </row>
    <row r="50" spans="2:3" ht="15.75" customHeight="1">
      <c r="B50" s="20" t="s">
        <v>52</v>
      </c>
      <c r="C50" s="11">
        <v>3230</v>
      </c>
    </row>
    <row r="51" spans="2:3" ht="15.75" customHeight="1">
      <c r="B51" s="20" t="s">
        <v>53</v>
      </c>
      <c r="C51" s="11">
        <v>5</v>
      </c>
    </row>
    <row r="52" spans="2:3" ht="15" customHeight="1" thickBot="1">
      <c r="B52" s="32" t="s">
        <v>54</v>
      </c>
      <c r="C52" s="44">
        <f>C49*C50*C51/1000</f>
        <v>25032.5</v>
      </c>
    </row>
    <row r="53" spans="2:3" ht="17.25" customHeight="1">
      <c r="B53" s="76" t="s">
        <v>27</v>
      </c>
      <c r="C53" s="77"/>
    </row>
    <row r="54" spans="2:15" ht="15.75" customHeight="1">
      <c r="B54" s="32" t="s">
        <v>56</v>
      </c>
      <c r="C54" s="11">
        <v>1550</v>
      </c>
      <c r="O54" s="16"/>
    </row>
    <row r="55" spans="2:3" ht="15.75" customHeight="1">
      <c r="B55" s="20" t="s">
        <v>57</v>
      </c>
      <c r="C55" s="11">
        <v>2584</v>
      </c>
    </row>
    <row r="56" spans="2:3" ht="16.5" customHeight="1">
      <c r="B56" s="20" t="s">
        <v>53</v>
      </c>
      <c r="C56" s="58">
        <v>5</v>
      </c>
    </row>
    <row r="57" spans="2:3" ht="16.5" customHeight="1" thickBot="1">
      <c r="B57" s="33" t="s">
        <v>55</v>
      </c>
      <c r="C57" s="44">
        <f>C54*C55*C56/1000</f>
        <v>20026</v>
      </c>
    </row>
    <row r="58" spans="2:3" ht="18" customHeight="1">
      <c r="B58" s="59" t="s">
        <v>32</v>
      </c>
      <c r="C58" s="60">
        <f>C52+C57+F52+F57</f>
        <v>45058.5</v>
      </c>
    </row>
    <row r="59" spans="2:3" ht="16.5" customHeight="1">
      <c r="B59" s="32" t="s">
        <v>33</v>
      </c>
      <c r="C59" s="62">
        <f>IF(C11=0,0,C58/C11)</f>
        <v>10.989878048780488</v>
      </c>
    </row>
    <row r="60" spans="2:3" ht="16.5" customHeight="1" thickBot="1">
      <c r="B60" s="33" t="s">
        <v>34</v>
      </c>
      <c r="C60" s="61">
        <f>IF(C12=0,0,C58/C12)</f>
        <v>7.75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">
      <c r="C103" s="1" t="s">
        <v>16</v>
      </c>
    </row>
    <row r="104" ht="12.75" thickBot="1"/>
    <row r="105" spans="2:7" ht="12">
      <c r="B105" s="4"/>
      <c r="C105" s="5" t="s">
        <v>85</v>
      </c>
      <c r="D105" s="6"/>
      <c r="E105" s="7"/>
      <c r="F105" s="4"/>
      <c r="G105" s="4"/>
    </row>
    <row r="106" spans="3:8" ht="12">
      <c r="C106" s="89" t="s">
        <v>20</v>
      </c>
      <c r="D106" s="91" t="s">
        <v>61</v>
      </c>
      <c r="E106" s="93" t="s">
        <v>62</v>
      </c>
      <c r="H106" s="4"/>
    </row>
    <row r="107" spans="3:5" ht="12">
      <c r="C107" s="90"/>
      <c r="D107" s="92"/>
      <c r="E107" s="94"/>
    </row>
    <row r="108" spans="3:5" ht="12.75" thickBot="1">
      <c r="C108" s="12">
        <v>600</v>
      </c>
      <c r="D108" s="13">
        <v>80</v>
      </c>
      <c r="E108" s="14">
        <v>600</v>
      </c>
    </row>
    <row r="109" ht="12">
      <c r="C109" s="56" t="s">
        <v>21</v>
      </c>
    </row>
    <row r="110" ht="12.75" thickBot="1"/>
    <row r="111" spans="3:4" ht="12">
      <c r="C111" s="15" t="s">
        <v>64</v>
      </c>
      <c r="D111" s="7"/>
    </row>
    <row r="112" spans="3:4" ht="12">
      <c r="C112" s="17" t="s">
        <v>65</v>
      </c>
      <c r="D112" s="18">
        <v>0.95</v>
      </c>
    </row>
    <row r="113" spans="3:4" ht="12">
      <c r="C113" s="19" t="s">
        <v>66</v>
      </c>
      <c r="D113" s="18">
        <v>0.9</v>
      </c>
    </row>
    <row r="114" spans="3:4" ht="12.75" thickBot="1">
      <c r="C114" s="22" t="s">
        <v>67</v>
      </c>
      <c r="D114" s="23">
        <v>0.85</v>
      </c>
    </row>
    <row r="115" ht="12.75" thickBot="1"/>
    <row r="116" spans="3:7" ht="12">
      <c r="C116" s="25" t="s">
        <v>3</v>
      </c>
      <c r="D116" s="26"/>
      <c r="E116" s="27"/>
      <c r="F116" s="28"/>
      <c r="G116" s="26"/>
    </row>
    <row r="117" spans="3:7" ht="12">
      <c r="C117" s="29" t="s">
        <v>4</v>
      </c>
      <c r="D117" s="30"/>
      <c r="E117" s="29" t="s">
        <v>5</v>
      </c>
      <c r="F117" s="31"/>
      <c r="G117" s="30"/>
    </row>
    <row r="118" spans="3:7" ht="12">
      <c r="C118" s="32" t="s">
        <v>68</v>
      </c>
      <c r="D118" s="21">
        <v>0.9</v>
      </c>
      <c r="E118" s="32" t="s">
        <v>69</v>
      </c>
      <c r="F118" s="16"/>
      <c r="G118" s="21">
        <v>0.15</v>
      </c>
    </row>
    <row r="119" spans="3:7" ht="12">
      <c r="C119" s="32" t="s">
        <v>70</v>
      </c>
      <c r="D119" s="21">
        <v>0.55</v>
      </c>
      <c r="E119" s="32" t="s">
        <v>71</v>
      </c>
      <c r="F119" s="16"/>
      <c r="G119" s="21">
        <v>0.3</v>
      </c>
    </row>
    <row r="120" spans="3:7" ht="12.75" thickBot="1">
      <c r="C120" s="33"/>
      <c r="D120" s="14"/>
      <c r="E120" s="33" t="s">
        <v>72</v>
      </c>
      <c r="F120" s="34"/>
      <c r="G120" s="14">
        <v>0.7</v>
      </c>
    </row>
    <row r="121" ht="12">
      <c r="G121" s="16"/>
    </row>
    <row r="122" ht="12.75" thickBot="1">
      <c r="H122" s="16"/>
    </row>
    <row r="123" spans="3:4" ht="12">
      <c r="C123" s="80" t="s">
        <v>73</v>
      </c>
      <c r="D123" s="82"/>
    </row>
    <row r="124" spans="3:4" ht="12">
      <c r="C124" s="17" t="s">
        <v>74</v>
      </c>
      <c r="D124" s="36">
        <v>55</v>
      </c>
    </row>
    <row r="125" spans="2:4" ht="12">
      <c r="B125" s="16"/>
      <c r="C125" s="19" t="s">
        <v>75</v>
      </c>
      <c r="D125" s="36">
        <v>60</v>
      </c>
    </row>
    <row r="126" spans="3:4" ht="12.75" thickBot="1">
      <c r="C126" s="22" t="s">
        <v>76</v>
      </c>
      <c r="D126" s="37">
        <v>88</v>
      </c>
    </row>
    <row r="127" spans="2:4" ht="12.75" thickBot="1">
      <c r="B127" s="38"/>
      <c r="C127" s="35"/>
      <c r="D127" s="35"/>
    </row>
    <row r="128" spans="2:4" ht="12">
      <c r="B128" s="38"/>
      <c r="C128" s="80" t="s">
        <v>81</v>
      </c>
      <c r="D128" s="82"/>
    </row>
    <row r="129" spans="2:4" ht="12.75" thickBot="1">
      <c r="B129" s="38"/>
      <c r="C129" s="41" t="s">
        <v>82</v>
      </c>
      <c r="D129" s="37">
        <v>45</v>
      </c>
    </row>
    <row r="130" ht="12">
      <c r="B130" s="38"/>
    </row>
    <row r="131" ht="12">
      <c r="B131" s="16"/>
    </row>
    <row r="132" ht="12">
      <c r="B132" s="16"/>
    </row>
    <row r="133" ht="12.75" thickBot="1"/>
    <row r="134" spans="3:6" ht="12">
      <c r="C134" s="80" t="s">
        <v>13</v>
      </c>
      <c r="D134" s="81"/>
      <c r="E134" s="81"/>
      <c r="F134" s="82"/>
    </row>
    <row r="135" spans="3:6" ht="12">
      <c r="C135" s="47"/>
      <c r="D135" s="48" t="s">
        <v>11</v>
      </c>
      <c r="E135" s="83" t="s">
        <v>12</v>
      </c>
      <c r="F135" s="84"/>
    </row>
    <row r="136" spans="3:6" ht="12">
      <c r="C136" s="17" t="s">
        <v>77</v>
      </c>
      <c r="D136" s="45">
        <v>280</v>
      </c>
      <c r="E136" s="85">
        <v>220</v>
      </c>
      <c r="F136" s="86"/>
    </row>
    <row r="137" spans="3:6" ht="12">
      <c r="C137" s="32" t="s">
        <v>78</v>
      </c>
      <c r="D137" s="40">
        <v>280</v>
      </c>
      <c r="E137" s="85">
        <v>220</v>
      </c>
      <c r="F137" s="86"/>
    </row>
    <row r="138" spans="3:6" ht="12">
      <c r="C138" s="19" t="s">
        <v>79</v>
      </c>
      <c r="D138" s="45">
        <v>600</v>
      </c>
      <c r="E138" s="85">
        <v>480</v>
      </c>
      <c r="F138" s="86"/>
    </row>
    <row r="139" spans="3:6" ht="12.75" thickBot="1">
      <c r="C139" s="22" t="s">
        <v>80</v>
      </c>
      <c r="D139" s="46">
        <v>2300</v>
      </c>
      <c r="E139" s="87">
        <v>1800</v>
      </c>
      <c r="F139" s="88"/>
    </row>
    <row r="142" ht="12.75" thickBot="1"/>
    <row r="143" spans="3:6" ht="12">
      <c r="C143" s="80" t="s">
        <v>17</v>
      </c>
      <c r="D143" s="81"/>
      <c r="E143" s="81"/>
      <c r="F143" s="82"/>
    </row>
    <row r="144" spans="3:6" ht="12">
      <c r="C144" s="47"/>
      <c r="D144" s="54"/>
      <c r="E144" s="48" t="s">
        <v>11</v>
      </c>
      <c r="F144" s="50" t="s">
        <v>12</v>
      </c>
    </row>
    <row r="145" spans="3:6" ht="12">
      <c r="C145" s="17" t="s">
        <v>6</v>
      </c>
      <c r="E145" s="40">
        <v>5</v>
      </c>
      <c r="F145" s="21">
        <v>2.5</v>
      </c>
    </row>
    <row r="146" spans="3:6" ht="12">
      <c r="C146" s="19" t="s">
        <v>7</v>
      </c>
      <c r="E146" s="40">
        <v>15</v>
      </c>
      <c r="F146" s="21">
        <v>5</v>
      </c>
    </row>
    <row r="147" spans="3:6" ht="12.75" thickBot="1">
      <c r="C147" s="22" t="s">
        <v>8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fitToHeight="1" fitToWidth="1" horizontalDpi="600" verticalDpi="600" orientation="portrait" paperSize="9" scale="56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Günter Hauer</cp:lastModifiedBy>
  <cp:lastPrinted>2008-05-29T23:35:19Z</cp:lastPrinted>
  <dcterms:created xsi:type="dcterms:W3CDTF">2008-03-26T10:24:09Z</dcterms:created>
  <dcterms:modified xsi:type="dcterms:W3CDTF">2008-05-09T14:11:58Z</dcterms:modified>
  <cp:category/>
  <cp:version/>
  <cp:contentType/>
  <cp:contentStatus/>
</cp:coreProperties>
</file>