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95" windowWidth="19320" windowHeight="14265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<sst xmlns="http://schemas.openxmlformats.org/spreadsheetml/2006/main" count="85" uniqueCount="82">
  <si>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</si>
  <si>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</si>
  <si>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</si>
  <si>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</si>
  <si>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</si>
  <si>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</si>
  <si>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</si>
  <si>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</si>
  <si>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</si>
  <si>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</si>
  <si>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</si>
  <si>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</si>
  <si>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</si>
  <si>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</si>
  <si>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</si>
  <si>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</si>
  <si>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</si>
  <si>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</si>
  <si>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</si>
  <si>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</si>
  <si>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</si>
  <si>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</si>
  <si>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</si>
  <si>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</si>
  <si>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</si>
  <si>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</si>
  <si>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</si>
  <si>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</si>
  <si>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</si>
  <si>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0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</si>
  <si>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</si>
  <si>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</si>
  <si>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</si>
  <si>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</si>
  <si>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</si>
  <si>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</si>
  <si>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</si>
  <si>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</si>
  <si>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</si>
  <si>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</si>
  <si>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</si>
  <si>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</si>
  <si>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</si>
  <si>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</si>
  <si>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</si>
  <si>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</si>
  <si>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</si>
  <si>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</si>
  <si>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</si>
  <si>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</si>
  <si>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</si>
  <si>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</si>
  <si>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</si>
  <si>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</si>
  <si>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</si>
  <si>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</si>
  <si>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</si>
  <si>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</si>
  <si>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</si>
  <si>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</si>
  <si>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</si>
  <si>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</si>
  <si>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</si>
  <si>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</si>
  <si>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</si>
  <si>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</si>
  <si>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</si>
  <si>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</si>
  <si>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</si>
  <si>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</si>
  <si>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</si>
  <si>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</si>
  <si>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</si>
  <si>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</si>
  <si>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</si>
  <si>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</si>
  <si>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</si>
  <si>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</si>
  <si>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Wärmedämmung</t>
  </si>
  <si>
    <t xml:space="preserve">GKP </t>
  </si>
  <si>
    <t xml:space="preserve">Fassadenplatten </t>
  </si>
  <si>
    <t xml:space="preserve">Holz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</si>
</sst>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0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22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7"/>
          <c:w val="0.716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0.22456140350877193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0.039473684210526314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0.039473684210526314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Wärmedämmung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0.019005847953216373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0.16374269005847952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GKP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0.0021929824561403508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Fassadenplatten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0.04678362573099415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>PVC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0.014035087719298246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0.08888888888888889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>Holz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0.002473684210526316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0.24884210526315795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52226899"/>
        <c:axId val="280044"/>
      </c:barChart>
      <c:catAx>
        <c:axId val="5222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280044"/>
        <c:crosses val="autoZero"/>
        <c:auto val="1"/>
        <c:lblOffset val="100"/>
        <c:noMultiLvlLbl val="0"/>
      </c:catAx>
      <c:valAx>
        <c:axId val="280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689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1480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77375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47875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4">
      <selection activeCell="D33" sqref="D3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421875" style="0" customWidth="1"/>
    <col min="27" max="29" width="7.7109375" style="0" customWidth="1"/>
    <col min="30" max="30" width="4.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5" ht="12.75">
      <c r="B6" s="77" t="s">
        <v>73</v>
      </c>
      <c r="C6" s="78"/>
      <c r="E6" s="9"/>
    </row>
    <row r="7" ht="12.75">
      <c r="E7" s="9"/>
    </row>
    <row r="8" spans="2:5" ht="12.75">
      <c r="B8" s="1" t="s">
        <v>43</v>
      </c>
      <c r="C8" s="14"/>
      <c r="E8" s="9"/>
    </row>
    <row r="9" ht="13.5" thickBot="1">
      <c r="E9" s="98"/>
    </row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4100</v>
      </c>
    </row>
    <row r="13" spans="2:3" ht="14.25">
      <c r="B13" s="8" t="s">
        <v>4</v>
      </c>
      <c r="C13" s="79">
        <v>5814</v>
      </c>
    </row>
    <row r="14" spans="2:3" ht="14.25">
      <c r="B14" s="8" t="s">
        <v>5</v>
      </c>
      <c r="C14" s="79">
        <v>18604</v>
      </c>
    </row>
    <row r="15" spans="2:6" ht="16.5" thickBot="1">
      <c r="B15" s="19" t="s">
        <v>6</v>
      </c>
      <c r="C15" s="13">
        <f>C14*0.9</f>
        <v>16743.600000000002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77</v>
      </c>
      <c r="G18" s="5"/>
      <c r="H18" s="10"/>
      <c r="I18" s="27"/>
    </row>
    <row r="19" spans="2:9" ht="25.5">
      <c r="B19" s="8" t="s">
        <v>26</v>
      </c>
      <c r="C19" s="79">
        <v>3348.93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8372325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450.02821973769085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4902</v>
      </c>
      <c r="D23" s="96" t="s">
        <v>13</v>
      </c>
    </row>
    <row r="24" spans="2:4" ht="12.75">
      <c r="B24" s="34" t="s">
        <v>56</v>
      </c>
      <c r="C24" s="57">
        <f>IF(C14=0,0,C23/C14)</f>
        <v>0.26349172221027733</v>
      </c>
      <c r="D24" s="97" t="s">
        <v>57</v>
      </c>
    </row>
    <row r="25" spans="2:4" ht="15.75">
      <c r="B25" s="8" t="s">
        <v>29</v>
      </c>
      <c r="C25" s="81">
        <v>893</v>
      </c>
      <c r="D25" s="96"/>
    </row>
    <row r="26" spans="2:4" ht="15" thickBot="1">
      <c r="B26" s="64" t="s">
        <v>61</v>
      </c>
      <c r="C26" s="36">
        <f>IF(C12=0,0,C25/C12)</f>
        <v>0.2178048780487805</v>
      </c>
      <c r="D26" s="97" t="s">
        <v>76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62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65</v>
      </c>
      <c r="G29" s="5"/>
      <c r="H29" s="51"/>
      <c r="I29" s="51"/>
    </row>
    <row r="30" spans="2:9" ht="12.75">
      <c r="B30" s="8" t="s">
        <v>21</v>
      </c>
      <c r="C30" s="79">
        <v>2500</v>
      </c>
      <c r="F30" s="28"/>
      <c r="G30" s="29" t="s">
        <v>66</v>
      </c>
      <c r="H30" s="65"/>
      <c r="I30" s="65"/>
    </row>
    <row r="31" spans="2:9" ht="14.25">
      <c r="B31" s="34" t="s">
        <v>74</v>
      </c>
      <c r="C31" s="25">
        <f>C30*C13/1000</f>
        <v>14535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63</v>
      </c>
      <c r="C32" s="87">
        <v>0.15</v>
      </c>
      <c r="F32" s="31" t="s">
        <v>64</v>
      </c>
      <c r="G32" s="20">
        <v>30</v>
      </c>
      <c r="H32" s="56"/>
      <c r="I32" s="56"/>
    </row>
    <row r="33" spans="2:9" ht="12.75">
      <c r="B33" s="34" t="s">
        <v>67</v>
      </c>
      <c r="C33" s="25">
        <f>C31/(1-C32)</f>
        <v>17100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570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2400</v>
      </c>
      <c r="D39" s="83">
        <v>1600</v>
      </c>
      <c r="E39" s="71">
        <f>C39*D39*0.001</f>
        <v>3840</v>
      </c>
      <c r="F39" s="72">
        <f aca="true" t="shared" si="0" ref="F39:F58">IF($E$58=0,0,E39/$E$58)</f>
        <v>0.22456140350877193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45</v>
      </c>
      <c r="D40" s="83">
        <v>15000</v>
      </c>
      <c r="E40" s="71">
        <f>C40*D40*0.001</f>
        <v>675</v>
      </c>
      <c r="F40" s="72">
        <f t="shared" si="0"/>
        <v>0.039473684210526314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78</v>
      </c>
      <c r="C41" s="83">
        <v>650</v>
      </c>
      <c r="D41" s="83">
        <v>500</v>
      </c>
      <c r="E41" s="71">
        <f>C41*D41*0.001</f>
        <v>325</v>
      </c>
      <c r="F41" s="72">
        <f t="shared" si="0"/>
        <v>0.019005847953216373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34</v>
      </c>
      <c r="C42" s="83">
        <v>40</v>
      </c>
      <c r="D42" s="83">
        <v>70000</v>
      </c>
      <c r="E42" s="71">
        <f>C42*D42*0.001</f>
        <v>2800</v>
      </c>
      <c r="F42" s="72">
        <f t="shared" si="0"/>
        <v>0.16374269005847952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79</v>
      </c>
      <c r="C43" s="83">
        <v>37.5</v>
      </c>
      <c r="D43" s="83">
        <v>1000</v>
      </c>
      <c r="E43" s="71">
        <f aca="true" t="shared" si="1" ref="E43:E52">C43*D43*0.001</f>
        <v>37.5</v>
      </c>
      <c r="F43" s="72">
        <f t="shared" si="0"/>
        <v>0.0021929824561403508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80</v>
      </c>
      <c r="C44" s="83">
        <v>40</v>
      </c>
      <c r="D44" s="83">
        <v>20000</v>
      </c>
      <c r="E44" s="71">
        <f t="shared" si="1"/>
        <v>800</v>
      </c>
      <c r="F44" s="72">
        <f t="shared" si="0"/>
        <v>0.04678362573099415</v>
      </c>
      <c r="H44" s="37" t="s">
        <v>35</v>
      </c>
      <c r="I44" s="44">
        <v>2700</v>
      </c>
      <c r="J44" s="38">
        <v>200000</v>
      </c>
    </row>
    <row r="45" spans="2:10" ht="12.75">
      <c r="B45" s="82" t="s">
        <v>38</v>
      </c>
      <c r="C45" s="83">
        <v>15</v>
      </c>
      <c r="D45" s="83">
        <v>16000</v>
      </c>
      <c r="E45" s="71">
        <f t="shared" si="1"/>
        <v>240</v>
      </c>
      <c r="F45" s="72">
        <f t="shared" si="0"/>
        <v>0.014035087719298246</v>
      </c>
      <c r="H45" s="37" t="s">
        <v>36</v>
      </c>
      <c r="I45" s="44">
        <v>8920</v>
      </c>
      <c r="J45" s="38">
        <v>130000</v>
      </c>
    </row>
    <row r="46" spans="2:10" ht="12.75">
      <c r="B46" s="82" t="s">
        <v>31</v>
      </c>
      <c r="C46" s="83">
        <v>950</v>
      </c>
      <c r="D46" s="83">
        <v>1600</v>
      </c>
      <c r="E46" s="71">
        <f t="shared" si="1"/>
        <v>1520</v>
      </c>
      <c r="F46" s="72">
        <f t="shared" si="0"/>
        <v>0.08888888888888889</v>
      </c>
      <c r="H46" s="37" t="s">
        <v>38</v>
      </c>
      <c r="I46" s="44">
        <v>1500</v>
      </c>
      <c r="J46" s="38">
        <v>16000</v>
      </c>
    </row>
    <row r="47" spans="2:10" ht="12.75">
      <c r="B47" s="82" t="s">
        <v>81</v>
      </c>
      <c r="C47" s="83">
        <v>90</v>
      </c>
      <c r="D47" s="83">
        <v>470</v>
      </c>
      <c r="E47" s="71">
        <f t="shared" si="1"/>
        <v>42.300000000000004</v>
      </c>
      <c r="F47" s="72">
        <f t="shared" si="0"/>
        <v>0.002473684210526316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68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70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71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72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69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10279.8</v>
      </c>
      <c r="F55" s="76">
        <f t="shared" si="0"/>
        <v>0.6011578947368421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4255.200000000001</v>
      </c>
      <c r="F56" s="72">
        <f t="shared" si="0"/>
        <v>0.24884210526315795</v>
      </c>
    </row>
    <row r="57" spans="2:6" ht="12.75">
      <c r="B57" s="95" t="s">
        <v>75</v>
      </c>
      <c r="C57" s="93"/>
      <c r="D57" s="16"/>
      <c r="E57" s="94">
        <f>C33*C32</f>
        <v>2565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17100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2008-05-26T20:27:03Z</cp:lastPrinted>
  <dcterms:created xsi:type="dcterms:W3CDTF">2008-03-26T10:24:09Z</dcterms:created>
  <dcterms:modified xsi:type="dcterms:W3CDTF">2008-06-05T22:13:04Z</dcterms:modified>
  <cp:category/>
  <cp:version/>
  <cp:contentType/>
  <cp:contentStatus/>
</cp:coreProperties>
</file>